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il gui\Nam 2024\Thang 7\C.Sy\"/>
    </mc:Choice>
  </mc:AlternateContent>
  <xr:revisionPtr revIDLastSave="0" documentId="8_{C1FDC114-3DBA-452F-8156-480BD8A6BD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ẫu" sheetId="1" r:id="rId1"/>
    <sheet name="Sheet2" sheetId="2" r:id="rId2"/>
    <sheet name="Sheet3" sheetId="3" r:id="rId3"/>
  </sheets>
  <definedNames>
    <definedName name="chuong_pl_6_name" localSheetId="0">Mẫu!$A$5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1" l="1"/>
  <c r="G60" i="1"/>
  <c r="J59" i="1"/>
  <c r="G59" i="1"/>
  <c r="J58" i="1"/>
  <c r="J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L61" i="1" l="1"/>
</calcChain>
</file>

<file path=xl/sharedStrings.xml><?xml version="1.0" encoding="utf-8"?>
<sst xmlns="http://schemas.openxmlformats.org/spreadsheetml/2006/main" count="150" uniqueCount="116">
  <si>
    <t>STT</t>
  </si>
  <si>
    <t>Ngày tháng năm sinh</t>
  </si>
  <si>
    <t>Số trẻ là con công nhân trong nhóm/lớp</t>
  </si>
  <si>
    <t>Mức tiền được hưởng/ tháng</t>
  </si>
  <si>
    <t>Tổng số tiền</t>
  </si>
  <si>
    <t xml:space="preserve">Số tháng được hưởng </t>
  </si>
  <si>
    <t>Họ và tên giáo viên</t>
  </si>
  <si>
    <t>Đơn vị và số tài khoản</t>
  </si>
  <si>
    <t xml:space="preserve">CỘNG HÒA XÃ HỘI CHỦ NGHĨA VIỆT NAM </t>
  </si>
  <si>
    <t>Độc lập - Tự do - Hạnh phúc</t>
  </si>
  <si>
    <t>02/10/1987</t>
  </si>
  <si>
    <t>Nguyễn Thị Thúy An</t>
  </si>
  <si>
    <t>08/04/1987</t>
  </si>
  <si>
    <t>30/01/1992</t>
  </si>
  <si>
    <t>Nguyễn Thị Ngọc Trâm</t>
  </si>
  <si>
    <t>01/01/1989</t>
  </si>
  <si>
    <t xml:space="preserve"> 08/01/1995</t>
  </si>
  <si>
    <t>Lê Thị Bích</t>
  </si>
  <si>
    <t>Nguyễn Thị Cẩm Tú</t>
  </si>
  <si>
    <t>Võ Nguyễn Trọng Nghĩa</t>
  </si>
  <si>
    <t xml:space="preserve">Tổng số trẻ trong nhóm/lớp
</t>
  </si>
  <si>
    <t xml:space="preserve">   ỦY BAN NHÂN DÂN ……………………</t>
  </si>
  <si>
    <t>ghi rõ họ tên</t>
  </si>
  <si>
    <t>TRƯỜNG, LỚP……………………….</t>
  </si>
  <si>
    <t>Mẫu 1B năm học 23-24</t>
  </si>
  <si>
    <r>
      <t xml:space="preserve">DANH SÁCH GIÁO VIÊN LÀM VIỆC TẠI CÁC CƠ SỞ GIÁO DỤC MẦM NON DÂN LẬP, TƯ THỤC Ở ĐỊA BÀN CÓ KHU CÔNG NGHIỆP ĐỦ ĐIỀU KIỆN NHẬN TIỀN HỖ TRỢ THEO NGHỊ QUYẾT SỐ 27/2021/NQ-HĐND NGÀY 09 THÁNG 12 NĂM 2021 CỦA HỘI ĐỒNG NHÂN DÂN THÀNH PHỐ 
NĂM HỌC 2023-2024 (hình thức nhận tiền mặt)
</t>
    </r>
    <r>
      <rPr>
        <i/>
        <sz val="14"/>
        <color theme="1"/>
        <rFont val="Times New Roman"/>
        <family val="1"/>
      </rPr>
      <t xml:space="preserve">(Đính kèm Quyết định số 5490/QĐ-UBND ngày 10 tháng 7 năm 2024 của Ủy ban nhân dân huyện Củ Chi)
</t>
    </r>
  </si>
  <si>
    <t xml:space="preserve">Ghi chú: Giáo viên ký tên nhận tiền mặt đồng thời nộp kèm bản Photo Căn cước công dân </t>
  </si>
  <si>
    <t>Nộp danh sách ký nhận tiền về Phòng Giáo dục và Đào tạo (cô Tự Thị Sỹ) từ ngày nhận được tiến hết ngày 30 tháng 7 năm 2024</t>
  </si>
  <si>
    <t>Phạm Thị Lương</t>
  </si>
  <si>
    <t>Nguyễn Thị Bốn</t>
  </si>
  <si>
    <t>Lê Huỳnh Sơn Trang</t>
  </si>
  <si>
    <t>20/02/1999</t>
  </si>
  <si>
    <t xml:space="preserve">
Nguyễn Thị Ngọc Thủy </t>
  </si>
  <si>
    <t>20/10/1982</t>
  </si>
  <si>
    <t xml:space="preserve">
Huỳnh Thị Kim Xuyến</t>
    <phoneticPr fontId="0" type="noConversion"/>
  </si>
  <si>
    <t>22/9/1989</t>
  </si>
  <si>
    <t>Trần Thanh Thúy</t>
  </si>
  <si>
    <t>Nguyễn Thị Tuyết</t>
  </si>
  <si>
    <t>Trần Thị Bích Huyền</t>
  </si>
  <si>
    <t>Nguyễn Thị Hồng Yến</t>
  </si>
  <si>
    <t>Lê Thị Yến Nhi</t>
  </si>
  <si>
    <t>2/12/2002</t>
  </si>
  <si>
    <t>HLIAM B, KRONG</t>
  </si>
  <si>
    <t>Bùi Thị Liên</t>
  </si>
  <si>
    <t>04/09/1980</t>
  </si>
  <si>
    <t>Cao Thị Ngọc Lan</t>
  </si>
  <si>
    <t>Phan Thị Ngọc Hằng</t>
  </si>
  <si>
    <t>Nguyễn Thị Thanh Ngọc</t>
  </si>
  <si>
    <t>Nguyễn Thị Hạnh</t>
  </si>
  <si>
    <t>Triệu Thị Thùy Linh</t>
  </si>
  <si>
    <t>02/12/1994</t>
  </si>
  <si>
    <t>Phạm Thị Thu Hương</t>
  </si>
  <si>
    <t>10/01/1996</t>
  </si>
  <si>
    <t>Đặng Thị Thiên Thảo</t>
  </si>
  <si>
    <t>20/10/2002</t>
  </si>
  <si>
    <t>Đặng Ngọc Nữ</t>
  </si>
  <si>
    <t>Võ Thị Kim Quyên</t>
  </si>
  <si>
    <t>Phạm Thị Hương</t>
  </si>
  <si>
    <t>01/03/1990</t>
  </si>
  <si>
    <t xml:space="preserve">Nguyễn Thị Hồng Đào </t>
  </si>
  <si>
    <t>01/01/1996</t>
  </si>
  <si>
    <t>Nguyễn Châu Sương</t>
  </si>
  <si>
    <t>26/06/1995</t>
  </si>
  <si>
    <t>Lê Thúy Hiền</t>
  </si>
  <si>
    <t>Lê Thị Ngọc Yên</t>
  </si>
  <si>
    <r>
      <t xml:space="preserve">
</t>
    </r>
    <r>
      <rPr>
        <b/>
        <sz val="12"/>
        <color indexed="8"/>
        <rFont val="Times New Roman"/>
        <family val="1"/>
      </rPr>
      <t>TRƯỜNG MẦM NON SƠN CA</t>
    </r>
    <r>
      <rPr>
        <sz val="12"/>
        <color indexed="8"/>
        <rFont val="Times New Roman"/>
        <family val="1"/>
      </rPr>
      <t xml:space="preserve">
 Địa chỉ: Số 72 Trần Thị Ngần, Khu phố 3, Thị trấn Củ Chi, huyện Củ Chi, TPHCM
Số tài khoản: 07220228686; NH TP Bank
Chủ tài khoản: Trường Mầm non Sơn Ca
</t>
    </r>
  </si>
  <si>
    <t>Nguyễn Thị Quỳnh Như</t>
  </si>
  <si>
    <t>Lương Thị Bích Tuyền</t>
  </si>
  <si>
    <t>Đặng Như Ý</t>
  </si>
  <si>
    <t>Phan Thị Ngọc Anh</t>
  </si>
  <si>
    <t>Trần Thị Thùy Trang</t>
  </si>
  <si>
    <t>06/12/1980</t>
  </si>
  <si>
    <t>Phạm Thị Thy Mỹ</t>
  </si>
  <si>
    <t>04/07/1999</t>
  </si>
  <si>
    <t>Huỳnh Thị Hồng</t>
  </si>
  <si>
    <t>14/09/1993</t>
  </si>
  <si>
    <t>Phạm Hoài Tâm</t>
  </si>
  <si>
    <t>01/10/1991</t>
  </si>
  <si>
    <t>Nguyễn Thị Mỹ Duyên</t>
  </si>
  <si>
    <t>29/04/1996</t>
  </si>
  <si>
    <t>Nguyễn Hương Giang</t>
  </si>
  <si>
    <t>Lương Thị Thu Thắm</t>
  </si>
  <si>
    <t>25/05/1990</t>
  </si>
  <si>
    <t>Nguyễn Thị Thuý</t>
  </si>
  <si>
    <t>20/06/1990</t>
  </si>
  <si>
    <t>Nguyễn Thị Mỹ Truyêm</t>
  </si>
  <si>
    <t>Lương Thị Thu Thảo</t>
  </si>
  <si>
    <t>Nguyễn Thị Ngọc Mai</t>
  </si>
  <si>
    <t>Ngô Phạm Thể Phụng</t>
  </si>
  <si>
    <t>Nguyễn Thị Mai Hoa</t>
  </si>
  <si>
    <t>47,82%</t>
  </si>
  <si>
    <t>Nguyễn Thị kim Ngân</t>
  </si>
  <si>
    <t>25/06/1990</t>
  </si>
  <si>
    <t>Phạm Thị Phương Thanh</t>
  </si>
  <si>
    <t>Nguyễn Thị Hồng Hạnh</t>
  </si>
  <si>
    <t>30/12/1990</t>
  </si>
  <si>
    <t>Tổng cộng</t>
  </si>
  <si>
    <t xml:space="preserve">Giáo viên dạy con công nhân (Tỉ lệ  đạt từ 30 % trở lên) </t>
  </si>
  <si>
    <t>Ký tên</t>
  </si>
  <si>
    <r>
      <rPr>
        <b/>
        <sz val="12"/>
        <rFont val="Times New Roman"/>
        <family val="1"/>
      </rPr>
      <t xml:space="preserve"> Lớp Mẫu giáo Ánh Khang</t>
    </r>
    <r>
      <rPr>
        <sz val="12"/>
        <rFont val="Times New Roman"/>
        <family val="1"/>
      </rPr>
      <t xml:space="preserve">
 Địa chỉ: 3/4 ấp Thạnh An ,xã Trung An 
</t>
    </r>
  </si>
  <si>
    <r>
      <rPr>
        <b/>
        <sz val="12"/>
        <rFont val="Times New Roman"/>
        <family val="1"/>
      </rPr>
      <t>Lớp Mẫu giáo Ánh Mai</t>
    </r>
    <r>
      <rPr>
        <sz val="12"/>
        <rFont val="Times New Roman"/>
        <family val="1"/>
      </rPr>
      <t xml:space="preserve">
Địa chỉ: Số 4A, đường 223, ấp 2 , Xã Hòa phú , Huyện Củ Chi
</t>
    </r>
  </si>
  <si>
    <r>
      <rPr>
        <b/>
        <sz val="12"/>
        <rFont val="Times New Roman"/>
        <family val="1"/>
      </rPr>
      <t>Lớp Mẫu Giáo Bé Xinh</t>
    </r>
    <r>
      <rPr>
        <sz val="12"/>
        <rFont val="Times New Roman"/>
        <family val="1"/>
      </rPr>
      <t xml:space="preserve">
Địa chỉ: 288/10A, Bến Than Tổ 11 Ấp 2 Xã Hòa Phú Huyện Củ Chi
</t>
    </r>
  </si>
  <si>
    <r>
      <rPr>
        <b/>
        <sz val="12"/>
        <rFont val="Times New Roman"/>
        <family val="1"/>
      </rPr>
      <t>Lớp Mẫu Giáo Bông Hoa Nhỏ</t>
    </r>
    <r>
      <rPr>
        <sz val="12"/>
        <rFont val="Times New Roman"/>
        <family val="1"/>
      </rPr>
      <t xml:space="preserve">
Địa chỉ: 89/235, ấp 3, Xã Hoà Phú , Huyện Củ Chi
</t>
    </r>
  </si>
  <si>
    <r>
      <rPr>
        <b/>
        <sz val="12"/>
        <rFont val="Times New Roman"/>
        <family val="1"/>
      </rPr>
      <t>Trường Mầm non Anh Dũng</t>
    </r>
    <r>
      <rPr>
        <sz val="12"/>
        <rFont val="Times New Roman"/>
        <family val="1"/>
      </rPr>
      <t xml:space="preserve">
Địa chỉ: 177 đường Huỳnh Minh Mương- ấp 4, Xã Hòa Phú-Huyện Củ Chi
</t>
    </r>
  </si>
  <si>
    <r>
      <rPr>
        <b/>
        <sz val="12"/>
        <color indexed="8"/>
        <rFont val="Times New Roman"/>
        <family val="1"/>
      </rPr>
      <t>Trường Mầm non Hoa Lan</t>
    </r>
    <r>
      <rPr>
        <sz val="12"/>
        <color indexed="8"/>
        <rFont val="Times New Roman"/>
        <family val="1"/>
      </rPr>
      <t xml:space="preserve">
Địa chỉ: 19 Nguyễn Thị Rư, Tổ 6, Khu phố 7, Thị trấn Củ Chi, huyện Củ Chi
</t>
    </r>
  </si>
  <si>
    <r>
      <rPr>
        <b/>
        <sz val="12"/>
        <rFont val="Times New Roman"/>
        <family val="1"/>
      </rPr>
      <t>Lớp mẫu giáo Hoa Thiên Lý</t>
    </r>
    <r>
      <rPr>
        <sz val="12"/>
        <rFont val="Times New Roman"/>
        <family val="1"/>
      </rPr>
      <t xml:space="preserve">
Địa chỉ:62a đường 93, ấp Bến Đò 1, xã Tân Phú Trung, Huyện Củ Chi, TPHCM
</t>
    </r>
  </si>
  <si>
    <r>
      <rPr>
        <b/>
        <sz val="12"/>
        <color indexed="8"/>
        <rFont val="Times New Roman"/>
        <family val="1"/>
      </rPr>
      <t xml:space="preserve"> LỚP MẪU GIÁO SẮC CẦU VỒNG</t>
    </r>
    <r>
      <rPr>
        <sz val="12"/>
        <color indexed="8"/>
        <rFont val="Times New Roman"/>
        <family val="1"/>
      </rPr>
      <t xml:space="preserve">
</t>
    </r>
    <r>
      <rPr>
        <b/>
        <sz val="12"/>
        <color indexed="8"/>
        <rFont val="Times New Roman"/>
        <family val="1"/>
      </rPr>
      <t>Địa chỉ:</t>
    </r>
    <r>
      <rPr>
        <sz val="12"/>
        <color indexed="8"/>
        <rFont val="Times New Roman"/>
        <family val="1"/>
      </rPr>
      <t xml:space="preserve"> 32B, đường Đặng Thị Thưa, ấp 3B, xã Tân Thạnh Đông, Củ Chi
</t>
    </r>
    <r>
      <rPr>
        <b/>
        <sz val="12"/>
        <color indexed="8"/>
        <rFont val="Times New Roman"/>
        <family val="1"/>
      </rPr>
      <t/>
    </r>
  </si>
  <si>
    <r>
      <t xml:space="preserve">
</t>
    </r>
    <r>
      <rPr>
        <b/>
        <sz val="12"/>
        <color indexed="8"/>
        <rFont val="Times New Roman"/>
        <family val="1"/>
      </rPr>
      <t>TRƯỜNG MẦM NON SƠN CA</t>
    </r>
    <r>
      <rPr>
        <sz val="12"/>
        <color indexed="8"/>
        <rFont val="Times New Roman"/>
        <family val="1"/>
      </rPr>
      <t xml:space="preserve">
 Địa chỉ: Số 72 Trần Thị Ngần, Khu phố 3, Thị trấn Củ Chi, huyện Củ Chi, TPHCM
</t>
    </r>
  </si>
  <si>
    <r>
      <t>Lớp Mẫu Giáo Tân Quy</t>
    </r>
    <r>
      <rPr>
        <sz val="12"/>
        <rFont val="Times New Roman"/>
        <family val="1"/>
      </rPr>
      <t xml:space="preserve">
Địa chỉ: 17/17 Đường 458 , Ấp Thạnh An , Xã trung An , Huyện Củ Chi
</t>
    </r>
  </si>
  <si>
    <r>
      <t xml:space="preserve"> Tên đơn vị: </t>
    </r>
    <r>
      <rPr>
        <b/>
        <sz val="12"/>
        <rFont val="Times New Roman"/>
        <family val="1"/>
      </rPr>
      <t>Trường mầm non Tuổi Ngọc</t>
    </r>
    <r>
      <rPr>
        <sz val="12"/>
        <rFont val="Times New Roman"/>
        <family val="1"/>
      </rPr>
      <t xml:space="preserve">
Địa chỉ: 1568, TL8, ấp 4, xã Hòa Phú, Củ Chi, TPHCM
</t>
    </r>
  </si>
  <si>
    <t>Lớp Mẫu giaáo Hoa Mạ Non
Địa chỉ: Số 1585, Tỉnh lộ 8, Ấp 1A, Hòa Phú, Củ Chi</t>
  </si>
  <si>
    <r>
      <rPr>
        <b/>
        <sz val="12"/>
        <color indexed="8"/>
        <rFont val="Times New Roman"/>
        <family val="1"/>
      </rPr>
      <t xml:space="preserve">Lớp Mẫu Giáo Việt Đức
</t>
    </r>
    <r>
      <rPr>
        <sz val="12"/>
        <color indexed="8"/>
        <rFont val="Times New Roman"/>
        <family val="1"/>
      </rPr>
      <t xml:space="preserve"> Địa chỉ: Tổ 4, Ấp 1a, xã Hoà Phú Củ Chi,tphcm </t>
    </r>
  </si>
  <si>
    <r>
      <rPr>
        <b/>
        <sz val="12"/>
        <rFont val="Times New Roman"/>
        <family val="1"/>
      </rPr>
      <t>Lớp mẫu giáo Hồng Nhung</t>
    </r>
    <r>
      <rPr>
        <sz val="12"/>
        <rFont val="Times New Roman"/>
        <family val="1"/>
      </rPr>
      <t xml:space="preserve">
.Địa Chỉ : Số 1377, Hội Thạnh. Trung An, Củ Chi. HCM</t>
    </r>
  </si>
  <si>
    <r>
      <rPr>
        <b/>
        <sz val="12"/>
        <color indexed="8"/>
        <rFont val="Times New Roman"/>
        <family val="1"/>
      </rPr>
      <t xml:space="preserve">Lớp Mẫu Giao Trẻ Thơ </t>
    </r>
    <r>
      <rPr>
        <sz val="12"/>
        <color indexed="8"/>
        <rFont val="Times New Roman"/>
        <family val="1"/>
      </rPr>
      <t xml:space="preserve">
Địa Chỉ : 157 A Nguyễn Văn Khạ, Tổ 5, Khu Phố 1 Thị Trấn Củ Chi Huyện Củ Chi</t>
    </r>
  </si>
  <si>
    <r>
      <rPr>
        <b/>
        <sz val="12"/>
        <rFont val="Times New Roman"/>
        <family val="1"/>
      </rPr>
      <t xml:space="preserve"> Lớp Mẫu giáo Gia Phúc</t>
    </r>
    <r>
      <rPr>
        <sz val="12"/>
        <rFont val="Times New Roman"/>
        <family val="1"/>
      </rPr>
      <t xml:space="preserve">
Địa chỉ: 52, đường tỉnh lộ 2, ấp Xóm Mới, xã Trung Lập Hạ, Củ Chi
</t>
    </r>
  </si>
  <si>
    <r>
      <rPr>
        <b/>
        <sz val="12"/>
        <color indexed="8"/>
        <rFont val="Times New Roman"/>
        <family val="1"/>
      </rPr>
      <t xml:space="preserve"> Trường MN Trái Tim Thơ</t>
    </r>
    <r>
      <rPr>
        <sz val="12"/>
        <color indexed="8"/>
        <rFont val="Times New Roman"/>
        <family val="1"/>
      </rPr>
      <t xml:space="preserve">
Địa chỉ: Tổ 9, ấp Xóm Đồng, xã tân Phú Trung huyện Củ Chi, TPHCM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</si>
</sst>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name val="Times New Roman"/>
      <family val="1"/>
    </font>
    <font>
      <i/>
      <sz val="12"/>
      <color theme="1"/>
      <name val="Times New Roman"/>
      <family val="1"/>
    </font>
    <font>
      <i/>
      <sz val="14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3"/>
      <color theme="1"/>
      <name val="Times New Roman"/>
      <family val="1"/>
    </font>
    <font>
      <sz val="12"/>
      <color rgb="FF222222"/>
      <name val="Times New Roman"/>
      <family val="1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222222"/>
      <name val="Times New Roman"/>
      <family val="1"/>
    </font>
    <font>
      <i/>
      <sz val="13"/>
      <color theme="1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3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4" fillId="0" borderId="0"/>
    <xf numFmtId="0" fontId="15" fillId="0" borderId="0"/>
    <xf numFmtId="0" fontId="5" fillId="0" borderId="0"/>
    <xf numFmtId="164" fontId="5" fillId="0" borderId="0" applyFont="0" applyFill="0" applyBorder="0" applyAlignment="0" applyProtection="0"/>
  </cellStyleXfs>
  <cellXfs count="9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2" borderId="0" xfId="0" applyFill="1"/>
    <xf numFmtId="0" fontId="11" fillId="0" borderId="1" xfId="0" applyFont="1" applyBorder="1" applyAlignment="1">
      <alignment horizontal="center" vertical="center" wrapText="1"/>
    </xf>
    <xf numFmtId="0" fontId="8" fillId="0" borderId="2" xfId="0" applyFont="1" applyBorder="1"/>
    <xf numFmtId="0" fontId="8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left"/>
    </xf>
    <xf numFmtId="0" fontId="19" fillId="2" borderId="0" xfId="0" applyFont="1" applyFill="1" applyAlignment="1">
      <alignment horizontal="left" vertical="center"/>
    </xf>
    <xf numFmtId="0" fontId="21" fillId="0" borderId="0" xfId="0" applyFont="1" applyAlignment="1">
      <alignment horizontal="center" wrapText="1"/>
    </xf>
    <xf numFmtId="0" fontId="22" fillId="0" borderId="0" xfId="0" applyFont="1"/>
    <xf numFmtId="0" fontId="23" fillId="0" borderId="0" xfId="0" applyFont="1"/>
    <xf numFmtId="0" fontId="24" fillId="2" borderId="1" xfId="3" applyFont="1" applyFill="1" applyBorder="1" applyAlignment="1">
      <alignment horizontal="center" vertical="center" wrapText="1"/>
    </xf>
    <xf numFmtId="0" fontId="24" fillId="2" borderId="1" xfId="3" applyFont="1" applyFill="1" applyBorder="1" applyAlignment="1">
      <alignment horizontal="left" vertical="center" wrapText="1"/>
    </xf>
    <xf numFmtId="0" fontId="24" fillId="3" borderId="1" xfId="3" applyFont="1" applyFill="1" applyBorder="1" applyAlignment="1">
      <alignment horizontal="left" vertical="center" wrapText="1"/>
    </xf>
    <xf numFmtId="14" fontId="24" fillId="2" borderId="1" xfId="3" applyNumberFormat="1" applyFont="1" applyFill="1" applyBorder="1" applyAlignment="1">
      <alignment horizontal="left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left" vertical="center"/>
    </xf>
    <xf numFmtId="165" fontId="24" fillId="2" borderId="1" xfId="4" quotePrefix="1" applyNumberFormat="1" applyFont="1" applyFill="1" applyBorder="1" applyAlignment="1">
      <alignment horizontal="left" vertical="center" wrapText="1"/>
    </xf>
    <xf numFmtId="165" fontId="24" fillId="2" borderId="1" xfId="3" applyNumberFormat="1" applyFont="1" applyFill="1" applyBorder="1" applyAlignment="1">
      <alignment horizontal="left" vertical="center" wrapText="1"/>
    </xf>
    <xf numFmtId="0" fontId="3" fillId="0" borderId="0" xfId="3" applyFont="1"/>
    <xf numFmtId="0" fontId="5" fillId="0" borderId="0" xfId="3"/>
    <xf numFmtId="14" fontId="24" fillId="2" borderId="1" xfId="3" quotePrefix="1" applyNumberFormat="1" applyFont="1" applyFill="1" applyBorder="1" applyAlignment="1">
      <alignment horizontal="left" vertical="center"/>
    </xf>
    <xf numFmtId="0" fontId="24" fillId="2" borderId="1" xfId="3" applyFont="1" applyFill="1" applyBorder="1" applyAlignment="1">
      <alignment vertical="center" wrapText="1"/>
    </xf>
    <xf numFmtId="0" fontId="24" fillId="2" borderId="1" xfId="3" quotePrefix="1" applyFont="1" applyFill="1" applyBorder="1" applyAlignment="1">
      <alignment horizontal="left" vertical="center"/>
    </xf>
    <xf numFmtId="14" fontId="24" fillId="2" borderId="1" xfId="3" quotePrefix="1" applyNumberFormat="1" applyFont="1" applyFill="1" applyBorder="1" applyAlignment="1">
      <alignment horizontal="left" vertical="center" wrapText="1"/>
    </xf>
    <xf numFmtId="0" fontId="1" fillId="2" borderId="1" xfId="3" applyFont="1" applyFill="1" applyBorder="1" applyAlignment="1">
      <alignment horizontal="left" vertical="center" wrapText="1"/>
    </xf>
    <xf numFmtId="14" fontId="1" fillId="2" borderId="1" xfId="3" quotePrefix="1" applyNumberFormat="1" applyFont="1" applyFill="1" applyBorder="1" applyAlignment="1">
      <alignment horizontal="left" vertical="center"/>
    </xf>
    <xf numFmtId="0" fontId="1" fillId="2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left" vertical="center" wrapText="1"/>
    </xf>
    <xf numFmtId="0" fontId="26" fillId="2" borderId="1" xfId="3" applyFont="1" applyFill="1" applyBorder="1" applyAlignment="1">
      <alignment horizontal="left" vertical="center" wrapText="1"/>
    </xf>
    <xf numFmtId="0" fontId="3" fillId="2" borderId="1" xfId="3" quotePrefix="1" applyFont="1" applyFill="1" applyBorder="1" applyAlignment="1">
      <alignment horizontal="left" vertical="center"/>
    </xf>
    <xf numFmtId="0" fontId="3" fillId="2" borderId="1" xfId="3" applyFont="1" applyFill="1" applyBorder="1" applyAlignment="1">
      <alignment horizontal="center" vertical="center" wrapText="1"/>
    </xf>
    <xf numFmtId="1" fontId="3" fillId="2" borderId="1" xfId="3" applyNumberFormat="1" applyFont="1" applyFill="1" applyBorder="1" applyAlignment="1">
      <alignment horizontal="left" vertical="center" wrapText="1"/>
    </xf>
    <xf numFmtId="0" fontId="3" fillId="2" borderId="0" xfId="3" applyFont="1" applyFill="1"/>
    <xf numFmtId="0" fontId="5" fillId="2" borderId="0" xfId="3" applyFill="1"/>
    <xf numFmtId="0" fontId="27" fillId="2" borderId="1" xfId="3" applyFont="1" applyFill="1" applyBorder="1" applyAlignment="1">
      <alignment horizontal="left" vertical="center" wrapText="1"/>
    </xf>
    <xf numFmtId="0" fontId="7" fillId="2" borderId="1" xfId="3" quotePrefix="1" applyFont="1" applyFill="1" applyBorder="1" applyAlignment="1">
      <alignment horizontal="left" vertical="center" wrapText="1"/>
    </xf>
    <xf numFmtId="0" fontId="7" fillId="2" borderId="1" xfId="3" applyFont="1" applyFill="1" applyBorder="1" applyAlignment="1">
      <alignment horizontal="center" vertical="center" wrapText="1"/>
    </xf>
    <xf numFmtId="1" fontId="7" fillId="2" borderId="1" xfId="3" applyNumberFormat="1" applyFont="1" applyFill="1" applyBorder="1" applyAlignment="1">
      <alignment horizontal="left" vertical="center" wrapText="1"/>
    </xf>
    <xf numFmtId="0" fontId="3" fillId="2" borderId="1" xfId="3" quotePrefix="1" applyFont="1" applyFill="1" applyBorder="1" applyAlignment="1">
      <alignment horizontal="left" vertical="center" wrapText="1"/>
    </xf>
    <xf numFmtId="14" fontId="3" fillId="2" borderId="1" xfId="3" quotePrefix="1" applyNumberFormat="1" applyFont="1" applyFill="1" applyBorder="1" applyAlignment="1">
      <alignment horizontal="left" vertical="center"/>
    </xf>
    <xf numFmtId="0" fontId="16" fillId="2" borderId="1" xfId="3" quotePrefix="1" applyFont="1" applyFill="1" applyBorder="1" applyAlignment="1">
      <alignment horizontal="left" vertical="center" wrapText="1"/>
    </xf>
    <xf numFmtId="0" fontId="3" fillId="2" borderId="1" xfId="3" applyFont="1" applyFill="1" applyBorder="1" applyAlignment="1">
      <alignment horizontal="center" vertical="center"/>
    </xf>
    <xf numFmtId="49" fontId="1" fillId="2" borderId="1" xfId="3" quotePrefix="1" applyNumberFormat="1" applyFont="1" applyFill="1" applyBorder="1" applyAlignment="1">
      <alignment horizontal="left" vertical="center"/>
    </xf>
    <xf numFmtId="0" fontId="26" fillId="2" borderId="1" xfId="3" applyFont="1" applyFill="1" applyBorder="1" applyAlignment="1">
      <alignment vertical="center" wrapText="1"/>
    </xf>
    <xf numFmtId="0" fontId="1" fillId="2" borderId="1" xfId="3" quotePrefix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vertical="center" wrapText="1"/>
    </xf>
    <xf numFmtId="0" fontId="1" fillId="2" borderId="1" xfId="3" quotePrefix="1" applyFont="1" applyFill="1" applyBorder="1" applyAlignment="1">
      <alignment horizontal="left" vertical="center" wrapText="1"/>
    </xf>
    <xf numFmtId="0" fontId="13" fillId="2" borderId="1" xfId="3" applyFont="1" applyFill="1" applyBorder="1" applyAlignment="1">
      <alignment horizontal="left" vertical="center" wrapText="1"/>
    </xf>
    <xf numFmtId="14" fontId="13" fillId="2" borderId="1" xfId="3" quotePrefix="1" applyNumberFormat="1" applyFont="1" applyFill="1" applyBorder="1" applyAlignment="1">
      <alignment horizontal="left" vertical="center" wrapText="1"/>
    </xf>
    <xf numFmtId="0" fontId="24" fillId="2" borderId="6" xfId="3" applyFont="1" applyFill="1" applyBorder="1" applyAlignment="1">
      <alignment vertical="center" wrapText="1"/>
    </xf>
    <xf numFmtId="0" fontId="28" fillId="2" borderId="1" xfId="3" applyFont="1" applyFill="1" applyBorder="1" applyAlignment="1">
      <alignment horizontal="left" vertical="center" wrapText="1"/>
    </xf>
    <xf numFmtId="0" fontId="29" fillId="0" borderId="1" xfId="3" applyFont="1" applyBorder="1" applyAlignment="1">
      <alignment horizontal="left" vertical="center" wrapText="1"/>
    </xf>
    <xf numFmtId="14" fontId="30" fillId="2" borderId="1" xfId="3" quotePrefix="1" applyNumberFormat="1" applyFont="1" applyFill="1" applyBorder="1" applyAlignment="1">
      <alignment horizontal="left" vertical="center" wrapText="1"/>
    </xf>
    <xf numFmtId="0" fontId="29" fillId="0" borderId="1" xfId="3" applyFont="1" applyBorder="1" applyAlignment="1">
      <alignment horizontal="center" vertical="center"/>
    </xf>
    <xf numFmtId="14" fontId="13" fillId="2" borderId="1" xfId="3" applyNumberFormat="1" applyFont="1" applyFill="1" applyBorder="1" applyAlignment="1">
      <alignment horizontal="left" vertical="center" wrapText="1"/>
    </xf>
    <xf numFmtId="0" fontId="30" fillId="2" borderId="1" xfId="3" applyFont="1" applyFill="1" applyBorder="1" applyAlignment="1">
      <alignment horizontal="left" vertical="center" wrapText="1"/>
    </xf>
    <xf numFmtId="0" fontId="27" fillId="2" borderId="1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left" vertical="center"/>
    </xf>
    <xf numFmtId="14" fontId="1" fillId="2" borderId="1" xfId="3" applyNumberFormat="1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left" vertical="center" wrapText="1"/>
    </xf>
    <xf numFmtId="0" fontId="3" fillId="2" borderId="1" xfId="3" applyFont="1" applyFill="1" applyBorder="1"/>
    <xf numFmtId="0" fontId="3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0" fontId="3" fillId="0" borderId="1" xfId="3" applyFont="1" applyBorder="1"/>
    <xf numFmtId="165" fontId="27" fillId="2" borderId="1" xfId="4" applyNumberFormat="1" applyFont="1" applyFill="1" applyBorder="1" applyAlignment="1">
      <alignment horizontal="left" vertical="center" wrapText="1"/>
    </xf>
    <xf numFmtId="165" fontId="4" fillId="2" borderId="1" xfId="3" applyNumberFormat="1" applyFont="1" applyFill="1" applyBorder="1"/>
    <xf numFmtId="0" fontId="10" fillId="2" borderId="1" xfId="3" applyFont="1" applyFill="1" applyBorder="1" applyAlignment="1">
      <alignment horizontal="center" vertical="center" wrapText="1"/>
    </xf>
    <xf numFmtId="0" fontId="28" fillId="4" borderId="1" xfId="3" applyFont="1" applyFill="1" applyBorder="1" applyAlignment="1">
      <alignment vertical="top" wrapText="1"/>
    </xf>
    <xf numFmtId="14" fontId="1" fillId="2" borderId="1" xfId="3" applyNumberFormat="1" applyFont="1" applyFill="1" applyBorder="1" applyAlignment="1">
      <alignment horizontal="left" vertical="center"/>
    </xf>
    <xf numFmtId="0" fontId="28" fillId="2" borderId="1" xfId="3" applyFont="1" applyFill="1" applyBorder="1" applyAlignment="1">
      <alignment horizontal="center" vertical="center"/>
    </xf>
    <xf numFmtId="14" fontId="28" fillId="2" borderId="1" xfId="3" applyNumberFormat="1" applyFont="1" applyFill="1" applyBorder="1" applyAlignment="1">
      <alignment horizontal="left" vertical="center"/>
    </xf>
    <xf numFmtId="14" fontId="1" fillId="4" borderId="1" xfId="3" applyNumberFormat="1" applyFont="1" applyFill="1" applyBorder="1" applyAlignment="1">
      <alignment horizontal="left" vertical="center"/>
    </xf>
    <xf numFmtId="0" fontId="28" fillId="4" borderId="1" xfId="3" applyFont="1" applyFill="1" applyBorder="1" applyAlignment="1">
      <alignment horizontal="left" vertical="center" wrapText="1"/>
    </xf>
    <xf numFmtId="14" fontId="28" fillId="4" borderId="1" xfId="3" applyNumberFormat="1" applyFont="1" applyFill="1" applyBorder="1" applyAlignment="1">
      <alignment horizontal="left" vertical="center"/>
    </xf>
    <xf numFmtId="0" fontId="3" fillId="2" borderId="1" xfId="3" applyFont="1" applyFill="1" applyBorder="1" applyAlignment="1">
      <alignment horizontal="left" vertical="center" wrapText="1"/>
    </xf>
    <xf numFmtId="0" fontId="26" fillId="2" borderId="1" xfId="3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17" fillId="0" borderId="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</cellXfs>
  <cellStyles count="5">
    <cellStyle name="Comma 2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8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789879</xdr:colOff>
      <xdr:row>3</xdr:row>
      <xdr:rowOff>36009</xdr:rowOff>
    </xdr:from>
    <xdr:to>
      <xdr:col>2</xdr:col>
      <xdr:colOff>684175</xdr:colOff>
      <xdr:row>3</xdr:row>
      <xdr:rowOff>46463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V="1">
          <a:off x="1184818" y="454180"/>
          <a:ext cx="870028" cy="1045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61"/>
  <sheetViews>
    <sheetView tabSelected="1" topLeftCell="A5" zoomScale="82" zoomScaleNormal="82" workbookViewId="0">
      <selection activeCell="E9" sqref="E9"/>
    </sheetView>
  </sheetViews>
  <sheetFormatPr defaultRowHeight="14.4" x14ac:dyDescent="0.3"/>
  <cols>
    <col min="1" max="1" width="6" customWidth="1"/>
    <col min="2" max="2" width="14.6640625" style="6" customWidth="1"/>
    <col min="3" max="3" width="25.44140625" customWidth="1"/>
    <col min="4" max="4" width="12.33203125" customWidth="1"/>
    <col min="5" max="5" width="9.5546875" customWidth="1"/>
    <col min="6" max="6" width="10.109375" style="10" customWidth="1"/>
    <col min="7" max="7" width="9.44140625" customWidth="1"/>
    <col min="8" max="8" width="14.33203125" customWidth="1"/>
    <col min="9" max="9" width="11.5546875" customWidth="1"/>
    <col min="10" max="10" width="13.88671875" style="2" customWidth="1"/>
    <col min="11" max="11" width="12.88671875" customWidth="1"/>
    <col min="12" max="12" width="15.5546875" customWidth="1"/>
  </cols>
  <sheetData>
    <row r="1" spans="1:13" ht="15.6" x14ac:dyDescent="0.3">
      <c r="A1" s="89" t="s">
        <v>21</v>
      </c>
      <c r="B1" s="89"/>
      <c r="C1" s="89"/>
      <c r="D1" s="89" t="s">
        <v>8</v>
      </c>
      <c r="E1" s="89"/>
      <c r="F1" s="89"/>
      <c r="G1" s="89"/>
      <c r="H1" s="89"/>
      <c r="I1" s="89"/>
      <c r="J1" s="89"/>
      <c r="K1" s="89"/>
    </row>
    <row r="2" spans="1:13" ht="15.6" x14ac:dyDescent="0.3">
      <c r="A2" s="89" t="s">
        <v>23</v>
      </c>
      <c r="B2" s="89"/>
      <c r="C2" s="89"/>
      <c r="D2" s="89" t="s">
        <v>9</v>
      </c>
      <c r="E2" s="89"/>
      <c r="F2" s="89"/>
      <c r="G2" s="89"/>
      <c r="H2" s="89"/>
      <c r="I2" s="89"/>
      <c r="J2" s="89"/>
      <c r="K2" s="89"/>
    </row>
    <row r="3" spans="1:13" ht="15.6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3" ht="45" customHeight="1" x14ac:dyDescent="0.3">
      <c r="A4" s="12"/>
      <c r="B4" s="12"/>
      <c r="C4" s="13"/>
      <c r="D4" s="14"/>
      <c r="E4" s="12"/>
      <c r="F4" s="12"/>
      <c r="G4" s="12"/>
      <c r="H4" s="12"/>
      <c r="I4" s="92" t="s">
        <v>24</v>
      </c>
      <c r="J4" s="93"/>
      <c r="K4" s="94"/>
    </row>
    <row r="5" spans="1:13" ht="114" customHeight="1" x14ac:dyDescent="0.35">
      <c r="A5" s="91" t="s">
        <v>25</v>
      </c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3" s="17" customFormat="1" ht="24" customHeight="1" x14ac:dyDescent="0.35">
      <c r="A6" s="15"/>
      <c r="B6" s="16" t="s">
        <v>26</v>
      </c>
      <c r="C6" s="15"/>
      <c r="D6" s="15"/>
      <c r="E6" s="15"/>
      <c r="F6" s="15"/>
      <c r="G6" s="15"/>
      <c r="H6" s="15"/>
      <c r="I6" s="15"/>
      <c r="J6" s="15"/>
      <c r="K6" s="15"/>
    </row>
    <row r="7" spans="1:13" s="17" customFormat="1" ht="24" customHeight="1" x14ac:dyDescent="0.35">
      <c r="A7" s="15"/>
      <c r="B7" s="16" t="s">
        <v>27</v>
      </c>
      <c r="C7" s="15"/>
      <c r="D7" s="15"/>
      <c r="E7" s="15"/>
      <c r="F7" s="15"/>
      <c r="G7" s="15"/>
      <c r="H7" s="15"/>
      <c r="I7" s="15"/>
      <c r="J7" s="15"/>
      <c r="K7" s="15"/>
    </row>
    <row r="8" spans="1:13" ht="33" customHeight="1" x14ac:dyDescent="0.3">
      <c r="A8" s="4"/>
      <c r="B8" s="5"/>
      <c r="C8" s="4"/>
      <c r="D8" s="4"/>
      <c r="E8" s="4"/>
      <c r="F8" s="9"/>
      <c r="G8" s="4"/>
      <c r="H8" s="4"/>
      <c r="I8" s="90"/>
      <c r="J8" s="90"/>
      <c r="K8" s="90"/>
    </row>
    <row r="9" spans="1:13" ht="118.5" customHeight="1" x14ac:dyDescent="0.3">
      <c r="A9" s="1" t="s">
        <v>0</v>
      </c>
      <c r="B9" s="1" t="s">
        <v>6</v>
      </c>
      <c r="C9" s="1" t="s">
        <v>7</v>
      </c>
      <c r="D9" s="1" t="s">
        <v>1</v>
      </c>
      <c r="E9" s="3" t="s">
        <v>20</v>
      </c>
      <c r="F9" s="3" t="s">
        <v>2</v>
      </c>
      <c r="G9" s="77" t="s">
        <v>97</v>
      </c>
      <c r="H9" s="3" t="s">
        <v>3</v>
      </c>
      <c r="I9" s="7" t="s">
        <v>5</v>
      </c>
      <c r="J9" s="8" t="s">
        <v>4</v>
      </c>
      <c r="K9" s="87" t="s">
        <v>98</v>
      </c>
      <c r="L9" s="87" t="s">
        <v>22</v>
      </c>
    </row>
    <row r="10" spans="1:13" s="27" customFormat="1" ht="98.25" customHeight="1" x14ac:dyDescent="0.3">
      <c r="A10" s="18">
        <v>1</v>
      </c>
      <c r="B10" s="19" t="s">
        <v>28</v>
      </c>
      <c r="C10" s="20" t="s">
        <v>99</v>
      </c>
      <c r="D10" s="21">
        <v>31542</v>
      </c>
      <c r="E10" s="22">
        <v>9</v>
      </c>
      <c r="F10" s="22">
        <v>3</v>
      </c>
      <c r="G10" s="23">
        <f>F10*100/E10</f>
        <v>33.333333333333336</v>
      </c>
      <c r="H10" s="24">
        <v>800000</v>
      </c>
      <c r="I10" s="22">
        <v>9</v>
      </c>
      <c r="J10" s="25">
        <f>H10*I10</f>
        <v>7200000</v>
      </c>
      <c r="K10" s="22"/>
      <c r="L10" s="25"/>
      <c r="M10" s="26"/>
    </row>
    <row r="11" spans="1:13" s="27" customFormat="1" ht="98.25" customHeight="1" x14ac:dyDescent="0.3">
      <c r="A11" s="18">
        <v>2</v>
      </c>
      <c r="B11" s="19" t="s">
        <v>29</v>
      </c>
      <c r="C11" s="20" t="s">
        <v>99</v>
      </c>
      <c r="D11" s="28">
        <v>33950</v>
      </c>
      <c r="E11" s="22">
        <v>9</v>
      </c>
      <c r="F11" s="22">
        <v>3</v>
      </c>
      <c r="G11" s="23">
        <f t="shared" ref="G11:G24" si="0">F11*100/E11</f>
        <v>33.333333333333336</v>
      </c>
      <c r="H11" s="24">
        <v>800000</v>
      </c>
      <c r="I11" s="22">
        <v>9</v>
      </c>
      <c r="J11" s="25">
        <f t="shared" ref="J11:J60" si="1">H11*I11</f>
        <v>7200000</v>
      </c>
      <c r="K11" s="22"/>
      <c r="L11" s="25"/>
      <c r="M11" s="26"/>
    </row>
    <row r="12" spans="1:13" s="27" customFormat="1" ht="98.25" customHeight="1" x14ac:dyDescent="0.3">
      <c r="A12" s="18">
        <v>3</v>
      </c>
      <c r="B12" s="19" t="s">
        <v>30</v>
      </c>
      <c r="C12" s="29" t="s">
        <v>100</v>
      </c>
      <c r="D12" s="30" t="s">
        <v>31</v>
      </c>
      <c r="E12" s="22">
        <v>20</v>
      </c>
      <c r="F12" s="22">
        <v>9</v>
      </c>
      <c r="G12" s="23">
        <f t="shared" si="0"/>
        <v>45</v>
      </c>
      <c r="H12" s="24">
        <v>800000</v>
      </c>
      <c r="I12" s="22">
        <v>9</v>
      </c>
      <c r="J12" s="25">
        <f t="shared" si="1"/>
        <v>7200000</v>
      </c>
      <c r="K12" s="22"/>
      <c r="L12" s="25"/>
      <c r="M12" s="26"/>
    </row>
    <row r="13" spans="1:13" s="27" customFormat="1" ht="98.25" customHeight="1" x14ac:dyDescent="0.3">
      <c r="A13" s="18">
        <v>4</v>
      </c>
      <c r="B13" s="19" t="s">
        <v>32</v>
      </c>
      <c r="C13" s="29" t="s">
        <v>101</v>
      </c>
      <c r="D13" s="30" t="s">
        <v>33</v>
      </c>
      <c r="E13" s="22">
        <v>13</v>
      </c>
      <c r="F13" s="22">
        <v>8</v>
      </c>
      <c r="G13" s="23">
        <f t="shared" si="0"/>
        <v>61.53846153846154</v>
      </c>
      <c r="H13" s="24">
        <v>800000</v>
      </c>
      <c r="I13" s="22">
        <v>9</v>
      </c>
      <c r="J13" s="25">
        <f t="shared" si="1"/>
        <v>7200000</v>
      </c>
      <c r="K13" s="22"/>
      <c r="L13" s="25"/>
      <c r="M13" s="26"/>
    </row>
    <row r="14" spans="1:13" s="27" customFormat="1" ht="98.25" customHeight="1" x14ac:dyDescent="0.3">
      <c r="A14" s="18">
        <v>5</v>
      </c>
      <c r="B14" s="19" t="s">
        <v>34</v>
      </c>
      <c r="C14" s="29" t="s">
        <v>102</v>
      </c>
      <c r="D14" s="30" t="s">
        <v>35</v>
      </c>
      <c r="E14" s="22">
        <v>15</v>
      </c>
      <c r="F14" s="22">
        <v>8</v>
      </c>
      <c r="G14" s="23">
        <f t="shared" si="0"/>
        <v>53.333333333333336</v>
      </c>
      <c r="H14" s="24">
        <v>800000</v>
      </c>
      <c r="I14" s="22">
        <v>7</v>
      </c>
      <c r="J14" s="25">
        <f t="shared" si="1"/>
        <v>5600000</v>
      </c>
      <c r="K14" s="22"/>
      <c r="L14" s="25"/>
      <c r="M14" s="26"/>
    </row>
    <row r="15" spans="1:13" s="27" customFormat="1" ht="98.25" customHeight="1" x14ac:dyDescent="0.3">
      <c r="A15" s="18">
        <v>6</v>
      </c>
      <c r="B15" s="19" t="s">
        <v>36</v>
      </c>
      <c r="C15" s="29" t="s">
        <v>103</v>
      </c>
      <c r="D15" s="28">
        <v>35582</v>
      </c>
      <c r="E15" s="22">
        <v>35</v>
      </c>
      <c r="F15" s="22">
        <v>12</v>
      </c>
      <c r="G15" s="23">
        <f t="shared" si="0"/>
        <v>34.285714285714285</v>
      </c>
      <c r="H15" s="24">
        <v>800000</v>
      </c>
      <c r="I15" s="22">
        <v>9</v>
      </c>
      <c r="J15" s="25">
        <f t="shared" si="1"/>
        <v>7200000</v>
      </c>
      <c r="K15" s="22"/>
      <c r="L15" s="25"/>
      <c r="M15" s="26"/>
    </row>
    <row r="16" spans="1:13" s="27" customFormat="1" ht="98.25" customHeight="1" x14ac:dyDescent="0.3">
      <c r="A16" s="18">
        <v>7</v>
      </c>
      <c r="B16" s="19" t="s">
        <v>37</v>
      </c>
      <c r="C16" s="29" t="s">
        <v>103</v>
      </c>
      <c r="D16" s="28">
        <v>32186</v>
      </c>
      <c r="E16" s="22">
        <v>35</v>
      </c>
      <c r="F16" s="22">
        <v>12</v>
      </c>
      <c r="G16" s="23">
        <f t="shared" si="0"/>
        <v>34.285714285714285</v>
      </c>
      <c r="H16" s="24">
        <v>800000</v>
      </c>
      <c r="I16" s="22">
        <v>9</v>
      </c>
      <c r="J16" s="25">
        <f t="shared" si="1"/>
        <v>7200000</v>
      </c>
      <c r="K16" s="22"/>
      <c r="L16" s="25"/>
      <c r="M16" s="26"/>
    </row>
    <row r="17" spans="1:13" s="27" customFormat="1" ht="98.25" customHeight="1" x14ac:dyDescent="0.3">
      <c r="A17" s="18">
        <v>8</v>
      </c>
      <c r="B17" s="19" t="s">
        <v>38</v>
      </c>
      <c r="C17" s="29" t="s">
        <v>103</v>
      </c>
      <c r="D17" s="21">
        <v>33963</v>
      </c>
      <c r="E17" s="22">
        <v>30</v>
      </c>
      <c r="F17" s="22">
        <v>22</v>
      </c>
      <c r="G17" s="23">
        <f t="shared" si="0"/>
        <v>73.333333333333329</v>
      </c>
      <c r="H17" s="24">
        <v>800000</v>
      </c>
      <c r="I17" s="22">
        <v>9</v>
      </c>
      <c r="J17" s="25">
        <f t="shared" si="1"/>
        <v>7200000</v>
      </c>
      <c r="K17" s="22"/>
      <c r="L17" s="25"/>
      <c r="M17" s="26"/>
    </row>
    <row r="18" spans="1:13" s="27" customFormat="1" ht="98.25" customHeight="1" x14ac:dyDescent="0.3">
      <c r="A18" s="18">
        <v>9</v>
      </c>
      <c r="B18" s="19" t="s">
        <v>39</v>
      </c>
      <c r="C18" s="29" t="s">
        <v>103</v>
      </c>
      <c r="D18" s="31">
        <v>28576</v>
      </c>
      <c r="E18" s="18">
        <v>30</v>
      </c>
      <c r="F18" s="18">
        <v>22</v>
      </c>
      <c r="G18" s="23">
        <f t="shared" si="0"/>
        <v>73.333333333333329</v>
      </c>
      <c r="H18" s="24">
        <v>800000</v>
      </c>
      <c r="I18" s="22">
        <v>9</v>
      </c>
      <c r="J18" s="25">
        <f t="shared" si="1"/>
        <v>7200000</v>
      </c>
      <c r="K18" s="22"/>
      <c r="L18" s="25"/>
      <c r="M18" s="26"/>
    </row>
    <row r="19" spans="1:13" s="27" customFormat="1" ht="98.25" customHeight="1" x14ac:dyDescent="0.3">
      <c r="A19" s="18">
        <v>10</v>
      </c>
      <c r="B19" s="19" t="s">
        <v>40</v>
      </c>
      <c r="C19" s="29" t="s">
        <v>103</v>
      </c>
      <c r="D19" s="31" t="s">
        <v>41</v>
      </c>
      <c r="E19" s="18">
        <v>30</v>
      </c>
      <c r="F19" s="18">
        <v>29</v>
      </c>
      <c r="G19" s="23">
        <f t="shared" si="0"/>
        <v>96.666666666666671</v>
      </c>
      <c r="H19" s="24">
        <v>800000</v>
      </c>
      <c r="I19" s="22">
        <v>9</v>
      </c>
      <c r="J19" s="25">
        <f t="shared" si="1"/>
        <v>7200000</v>
      </c>
      <c r="K19" s="22"/>
      <c r="L19" s="25"/>
      <c r="M19" s="26"/>
    </row>
    <row r="20" spans="1:13" s="27" customFormat="1" ht="98.25" customHeight="1" x14ac:dyDescent="0.3">
      <c r="A20" s="18">
        <v>11</v>
      </c>
      <c r="B20" s="19" t="s">
        <v>42</v>
      </c>
      <c r="C20" s="29" t="s">
        <v>103</v>
      </c>
      <c r="D20" s="31">
        <v>35421</v>
      </c>
      <c r="E20" s="18">
        <v>30</v>
      </c>
      <c r="F20" s="18">
        <v>29</v>
      </c>
      <c r="G20" s="23">
        <f t="shared" si="0"/>
        <v>96.666666666666671</v>
      </c>
      <c r="H20" s="24">
        <v>800000</v>
      </c>
      <c r="I20" s="22">
        <v>9</v>
      </c>
      <c r="J20" s="25">
        <f t="shared" si="1"/>
        <v>7200000</v>
      </c>
      <c r="K20" s="22"/>
      <c r="L20" s="25"/>
      <c r="M20" s="26"/>
    </row>
    <row r="21" spans="1:13" s="27" customFormat="1" ht="98.25" customHeight="1" x14ac:dyDescent="0.3">
      <c r="A21" s="18">
        <v>12</v>
      </c>
      <c r="B21" s="19" t="s">
        <v>43</v>
      </c>
      <c r="C21" s="29" t="s">
        <v>103</v>
      </c>
      <c r="D21" s="31" t="s">
        <v>44</v>
      </c>
      <c r="E21" s="18">
        <v>25</v>
      </c>
      <c r="F21" s="18">
        <v>16</v>
      </c>
      <c r="G21" s="23">
        <f t="shared" si="0"/>
        <v>64</v>
      </c>
      <c r="H21" s="24">
        <v>800000</v>
      </c>
      <c r="I21" s="22">
        <v>9</v>
      </c>
      <c r="J21" s="25">
        <f t="shared" si="1"/>
        <v>7200000</v>
      </c>
      <c r="K21" s="22"/>
      <c r="L21" s="25"/>
      <c r="M21" s="26"/>
    </row>
    <row r="22" spans="1:13" s="27" customFormat="1" ht="98.25" customHeight="1" x14ac:dyDescent="0.3">
      <c r="A22" s="18">
        <v>13</v>
      </c>
      <c r="B22" s="19" t="s">
        <v>45</v>
      </c>
      <c r="C22" s="29" t="s">
        <v>103</v>
      </c>
      <c r="D22" s="28">
        <v>34784</v>
      </c>
      <c r="E22" s="18">
        <v>25</v>
      </c>
      <c r="F22" s="18">
        <v>16</v>
      </c>
      <c r="G22" s="23">
        <f t="shared" si="0"/>
        <v>64</v>
      </c>
      <c r="H22" s="24">
        <v>800000</v>
      </c>
      <c r="I22" s="22">
        <v>9</v>
      </c>
      <c r="J22" s="25">
        <f t="shared" si="1"/>
        <v>7200000</v>
      </c>
      <c r="K22" s="22"/>
      <c r="L22" s="25"/>
      <c r="M22" s="26"/>
    </row>
    <row r="23" spans="1:13" s="27" customFormat="1" ht="98.25" customHeight="1" x14ac:dyDescent="0.3">
      <c r="A23" s="18">
        <v>14</v>
      </c>
      <c r="B23" s="19" t="s">
        <v>46</v>
      </c>
      <c r="C23" s="29" t="s">
        <v>103</v>
      </c>
      <c r="D23" s="31">
        <v>30639</v>
      </c>
      <c r="E23" s="22">
        <v>20</v>
      </c>
      <c r="F23" s="22">
        <v>14</v>
      </c>
      <c r="G23" s="23">
        <f t="shared" si="0"/>
        <v>70</v>
      </c>
      <c r="H23" s="24">
        <v>800000</v>
      </c>
      <c r="I23" s="22">
        <v>9</v>
      </c>
      <c r="J23" s="25">
        <f t="shared" si="1"/>
        <v>7200000</v>
      </c>
      <c r="K23" s="22"/>
      <c r="L23" s="25"/>
      <c r="M23" s="26"/>
    </row>
    <row r="24" spans="1:13" s="27" customFormat="1" ht="98.25" customHeight="1" x14ac:dyDescent="0.3">
      <c r="A24" s="18">
        <v>15</v>
      </c>
      <c r="B24" s="32" t="s">
        <v>47</v>
      </c>
      <c r="C24" s="29" t="s">
        <v>103</v>
      </c>
      <c r="D24" s="33">
        <v>32857</v>
      </c>
      <c r="E24" s="34">
        <v>20</v>
      </c>
      <c r="F24" s="34">
        <v>14</v>
      </c>
      <c r="G24" s="23">
        <f t="shared" si="0"/>
        <v>70</v>
      </c>
      <c r="H24" s="24">
        <v>800000</v>
      </c>
      <c r="I24" s="34">
        <v>9</v>
      </c>
      <c r="J24" s="25">
        <f t="shared" si="1"/>
        <v>7200000</v>
      </c>
      <c r="K24" s="34"/>
      <c r="L24" s="25"/>
      <c r="M24" s="26"/>
    </row>
    <row r="25" spans="1:13" s="41" customFormat="1" ht="98.25" customHeight="1" x14ac:dyDescent="0.3">
      <c r="A25" s="18">
        <v>16</v>
      </c>
      <c r="B25" s="35" t="s">
        <v>48</v>
      </c>
      <c r="C25" s="36" t="s">
        <v>104</v>
      </c>
      <c r="D25" s="37" t="s">
        <v>10</v>
      </c>
      <c r="E25" s="38">
        <v>17</v>
      </c>
      <c r="F25" s="38">
        <v>6</v>
      </c>
      <c r="G25" s="39">
        <f>F25*100/E25</f>
        <v>35.294117647058826</v>
      </c>
      <c r="H25" s="24">
        <v>800000</v>
      </c>
      <c r="I25" s="38">
        <v>9</v>
      </c>
      <c r="J25" s="25">
        <f t="shared" si="1"/>
        <v>7200000</v>
      </c>
      <c r="K25" s="38"/>
      <c r="L25" s="25"/>
      <c r="M25" s="40"/>
    </row>
    <row r="26" spans="1:13" s="41" customFormat="1" ht="98.25" customHeight="1" x14ac:dyDescent="0.3">
      <c r="A26" s="18">
        <v>17</v>
      </c>
      <c r="B26" s="42" t="s">
        <v>49</v>
      </c>
      <c r="C26" s="36" t="s">
        <v>104</v>
      </c>
      <c r="D26" s="43" t="s">
        <v>50</v>
      </c>
      <c r="E26" s="44">
        <v>17</v>
      </c>
      <c r="F26" s="44">
        <v>6</v>
      </c>
      <c r="G26" s="45">
        <f t="shared" ref="G26:G52" si="2">F26*100/E26</f>
        <v>35.294117647058826</v>
      </c>
      <c r="H26" s="24">
        <v>800000</v>
      </c>
      <c r="I26" s="44">
        <v>9</v>
      </c>
      <c r="J26" s="25">
        <f t="shared" si="1"/>
        <v>7200000</v>
      </c>
      <c r="K26" s="44"/>
      <c r="L26" s="25"/>
    </row>
    <row r="27" spans="1:13" s="41" customFormat="1" ht="98.25" customHeight="1" x14ac:dyDescent="0.3">
      <c r="A27" s="18">
        <v>18</v>
      </c>
      <c r="B27" s="35" t="s">
        <v>51</v>
      </c>
      <c r="C27" s="36" t="s">
        <v>104</v>
      </c>
      <c r="D27" s="46" t="s">
        <v>52</v>
      </c>
      <c r="E27" s="38">
        <v>25</v>
      </c>
      <c r="F27" s="38">
        <v>9</v>
      </c>
      <c r="G27" s="39">
        <f t="shared" si="2"/>
        <v>36</v>
      </c>
      <c r="H27" s="24">
        <v>800000</v>
      </c>
      <c r="I27" s="38">
        <v>9</v>
      </c>
      <c r="J27" s="25">
        <f t="shared" si="1"/>
        <v>7200000</v>
      </c>
      <c r="K27" s="38"/>
      <c r="L27" s="25"/>
    </row>
    <row r="28" spans="1:13" s="41" customFormat="1" ht="98.25" customHeight="1" x14ac:dyDescent="0.3">
      <c r="A28" s="18">
        <v>19</v>
      </c>
      <c r="B28" s="35" t="s">
        <v>11</v>
      </c>
      <c r="C28" s="36" t="s">
        <v>104</v>
      </c>
      <c r="D28" s="47" t="s">
        <v>12</v>
      </c>
      <c r="E28" s="38">
        <v>25</v>
      </c>
      <c r="F28" s="38">
        <v>11</v>
      </c>
      <c r="G28" s="39">
        <f t="shared" si="2"/>
        <v>44</v>
      </c>
      <c r="H28" s="24">
        <v>800000</v>
      </c>
      <c r="I28" s="38">
        <v>9</v>
      </c>
      <c r="J28" s="25">
        <f t="shared" si="1"/>
        <v>7200000</v>
      </c>
      <c r="K28" s="38"/>
      <c r="L28" s="25"/>
    </row>
    <row r="29" spans="1:13" s="41" customFormat="1" ht="98.25" customHeight="1" x14ac:dyDescent="0.3">
      <c r="A29" s="18">
        <v>20</v>
      </c>
      <c r="B29" s="35" t="s">
        <v>53</v>
      </c>
      <c r="C29" s="36" t="s">
        <v>104</v>
      </c>
      <c r="D29" s="46" t="s">
        <v>54</v>
      </c>
      <c r="E29" s="38">
        <v>25</v>
      </c>
      <c r="F29" s="38">
        <v>11</v>
      </c>
      <c r="G29" s="39">
        <f t="shared" si="2"/>
        <v>44</v>
      </c>
      <c r="H29" s="24">
        <v>800000</v>
      </c>
      <c r="I29" s="38">
        <v>9</v>
      </c>
      <c r="J29" s="25">
        <f t="shared" si="1"/>
        <v>7200000</v>
      </c>
      <c r="K29" s="38"/>
      <c r="L29" s="25"/>
    </row>
    <row r="30" spans="1:13" s="41" customFormat="1" ht="98.25" customHeight="1" x14ac:dyDescent="0.3">
      <c r="A30" s="18">
        <v>21</v>
      </c>
      <c r="B30" s="35" t="s">
        <v>55</v>
      </c>
      <c r="C30" s="36" t="s">
        <v>104</v>
      </c>
      <c r="D30" s="48" t="s">
        <v>13</v>
      </c>
      <c r="E30" s="38">
        <v>30</v>
      </c>
      <c r="F30" s="38">
        <v>9</v>
      </c>
      <c r="G30" s="39">
        <f t="shared" si="2"/>
        <v>30</v>
      </c>
      <c r="H30" s="24">
        <v>800000</v>
      </c>
      <c r="I30" s="38">
        <v>9</v>
      </c>
      <c r="J30" s="25">
        <f t="shared" si="1"/>
        <v>7200000</v>
      </c>
      <c r="K30" s="38"/>
      <c r="L30" s="25"/>
    </row>
    <row r="31" spans="1:13" s="41" customFormat="1" ht="98.25" customHeight="1" x14ac:dyDescent="0.3">
      <c r="A31" s="18">
        <v>22</v>
      </c>
      <c r="B31" s="35" t="s">
        <v>14</v>
      </c>
      <c r="C31" s="36" t="s">
        <v>104</v>
      </c>
      <c r="D31" s="37" t="s">
        <v>15</v>
      </c>
      <c r="E31" s="38">
        <v>39</v>
      </c>
      <c r="F31" s="38">
        <v>21</v>
      </c>
      <c r="G31" s="39">
        <f t="shared" si="2"/>
        <v>53.846153846153847</v>
      </c>
      <c r="H31" s="24">
        <v>800000</v>
      </c>
      <c r="I31" s="38">
        <v>9</v>
      </c>
      <c r="J31" s="25">
        <f t="shared" si="1"/>
        <v>7200000</v>
      </c>
      <c r="K31" s="38"/>
      <c r="L31" s="25"/>
    </row>
    <row r="32" spans="1:13" s="41" customFormat="1" ht="98.25" customHeight="1" x14ac:dyDescent="0.3">
      <c r="A32" s="18">
        <v>23</v>
      </c>
      <c r="B32" s="35" t="s">
        <v>56</v>
      </c>
      <c r="C32" s="36" t="s">
        <v>104</v>
      </c>
      <c r="D32" s="48" t="s">
        <v>16</v>
      </c>
      <c r="E32" s="38">
        <v>39</v>
      </c>
      <c r="F32" s="38">
        <v>21</v>
      </c>
      <c r="G32" s="39">
        <f t="shared" si="2"/>
        <v>53.846153846153847</v>
      </c>
      <c r="H32" s="24">
        <v>800000</v>
      </c>
      <c r="I32" s="38">
        <v>9</v>
      </c>
      <c r="J32" s="25">
        <f t="shared" si="1"/>
        <v>7200000</v>
      </c>
      <c r="K32" s="38"/>
      <c r="L32" s="25"/>
    </row>
    <row r="33" spans="1:12" s="41" customFormat="1" ht="98.25" customHeight="1" x14ac:dyDescent="0.3">
      <c r="A33" s="18">
        <v>24</v>
      </c>
      <c r="B33" s="35" t="s">
        <v>57</v>
      </c>
      <c r="C33" s="36" t="s">
        <v>104</v>
      </c>
      <c r="D33" s="37" t="s">
        <v>58</v>
      </c>
      <c r="E33" s="49">
        <v>38</v>
      </c>
      <c r="F33" s="49">
        <v>17</v>
      </c>
      <c r="G33" s="39">
        <f t="shared" si="2"/>
        <v>44.736842105263158</v>
      </c>
      <c r="H33" s="24">
        <v>800000</v>
      </c>
      <c r="I33" s="38">
        <v>9</v>
      </c>
      <c r="J33" s="25">
        <f t="shared" si="1"/>
        <v>7200000</v>
      </c>
      <c r="K33" s="38"/>
      <c r="L33" s="25"/>
    </row>
    <row r="34" spans="1:12" s="41" customFormat="1" ht="98.25" customHeight="1" x14ac:dyDescent="0.3">
      <c r="A34" s="18">
        <v>25</v>
      </c>
      <c r="B34" s="32" t="s">
        <v>59</v>
      </c>
      <c r="C34" s="29" t="s">
        <v>105</v>
      </c>
      <c r="D34" s="50" t="s">
        <v>60</v>
      </c>
      <c r="E34" s="34">
        <v>30</v>
      </c>
      <c r="F34" s="34">
        <v>13</v>
      </c>
      <c r="G34" s="23">
        <f t="shared" si="2"/>
        <v>43.333333333333336</v>
      </c>
      <c r="H34" s="24">
        <v>800000</v>
      </c>
      <c r="I34" s="34">
        <v>9</v>
      </c>
      <c r="J34" s="25">
        <f t="shared" si="1"/>
        <v>7200000</v>
      </c>
      <c r="K34" s="34"/>
      <c r="L34" s="25"/>
    </row>
    <row r="35" spans="1:12" s="41" customFormat="1" ht="98.25" customHeight="1" x14ac:dyDescent="0.3">
      <c r="A35" s="18">
        <v>26</v>
      </c>
      <c r="B35" s="32" t="s">
        <v>61</v>
      </c>
      <c r="C35" s="51" t="s">
        <v>106</v>
      </c>
      <c r="D35" s="52" t="s">
        <v>62</v>
      </c>
      <c r="E35" s="34">
        <v>12</v>
      </c>
      <c r="F35" s="34">
        <v>4</v>
      </c>
      <c r="G35" s="23">
        <f t="shared" si="2"/>
        <v>33.333333333333336</v>
      </c>
      <c r="H35" s="24">
        <v>800000</v>
      </c>
      <c r="I35" s="34">
        <v>9</v>
      </c>
      <c r="J35" s="25">
        <f t="shared" si="1"/>
        <v>7200000</v>
      </c>
      <c r="K35" s="34"/>
      <c r="L35" s="25"/>
    </row>
    <row r="36" spans="1:12" s="41" customFormat="1" ht="98.25" customHeight="1" x14ac:dyDescent="0.3">
      <c r="A36" s="18">
        <v>27</v>
      </c>
      <c r="B36" s="32" t="s">
        <v>63</v>
      </c>
      <c r="C36" s="51" t="s">
        <v>106</v>
      </c>
      <c r="D36" s="33">
        <v>36533</v>
      </c>
      <c r="E36" s="34">
        <v>12</v>
      </c>
      <c r="F36" s="34">
        <v>4</v>
      </c>
      <c r="G36" s="23">
        <f t="shared" si="2"/>
        <v>33.333333333333336</v>
      </c>
      <c r="H36" s="24">
        <v>800000</v>
      </c>
      <c r="I36" s="34">
        <v>9</v>
      </c>
      <c r="J36" s="25">
        <f t="shared" si="1"/>
        <v>7200000</v>
      </c>
      <c r="K36" s="34"/>
      <c r="L36" s="25"/>
    </row>
    <row r="37" spans="1:12" s="41" customFormat="1" ht="98.25" customHeight="1" x14ac:dyDescent="0.3">
      <c r="A37" s="18">
        <v>28</v>
      </c>
      <c r="B37" s="58" t="s">
        <v>64</v>
      </c>
      <c r="C37" s="78" t="s">
        <v>65</v>
      </c>
      <c r="D37" s="79">
        <v>35739</v>
      </c>
      <c r="E37" s="80">
        <v>16</v>
      </c>
      <c r="F37" s="80">
        <v>5</v>
      </c>
      <c r="G37" s="23">
        <f t="shared" si="2"/>
        <v>31.25</v>
      </c>
      <c r="H37" s="24">
        <v>800000</v>
      </c>
      <c r="I37" s="80">
        <v>9</v>
      </c>
      <c r="J37" s="25">
        <f t="shared" si="1"/>
        <v>7200000</v>
      </c>
      <c r="K37" s="80"/>
      <c r="L37" s="25"/>
    </row>
    <row r="38" spans="1:12" s="41" customFormat="1" ht="98.25" customHeight="1" x14ac:dyDescent="0.3">
      <c r="A38" s="18">
        <v>29</v>
      </c>
      <c r="B38" s="58" t="s">
        <v>66</v>
      </c>
      <c r="C38" s="78" t="s">
        <v>107</v>
      </c>
      <c r="D38" s="79">
        <v>36704</v>
      </c>
      <c r="E38" s="80">
        <v>16</v>
      </c>
      <c r="F38" s="80">
        <v>5</v>
      </c>
      <c r="G38" s="23">
        <f t="shared" si="2"/>
        <v>31.25</v>
      </c>
      <c r="H38" s="24">
        <v>800000</v>
      </c>
      <c r="I38" s="80">
        <v>9</v>
      </c>
      <c r="J38" s="25">
        <f t="shared" si="1"/>
        <v>7200000</v>
      </c>
      <c r="K38" s="80"/>
      <c r="L38" s="25"/>
    </row>
    <row r="39" spans="1:12" s="41" customFormat="1" ht="98.25" customHeight="1" x14ac:dyDescent="0.3">
      <c r="A39" s="18">
        <v>30</v>
      </c>
      <c r="B39" s="58" t="s">
        <v>67</v>
      </c>
      <c r="C39" s="78" t="s">
        <v>107</v>
      </c>
      <c r="D39" s="81">
        <v>36834</v>
      </c>
      <c r="E39" s="80">
        <v>16</v>
      </c>
      <c r="F39" s="80">
        <v>5</v>
      </c>
      <c r="G39" s="23">
        <f t="shared" si="2"/>
        <v>31.25</v>
      </c>
      <c r="H39" s="24">
        <v>800000</v>
      </c>
      <c r="I39" s="80">
        <v>9</v>
      </c>
      <c r="J39" s="25">
        <f t="shared" si="1"/>
        <v>7200000</v>
      </c>
      <c r="K39" s="80"/>
      <c r="L39" s="25"/>
    </row>
    <row r="40" spans="1:12" s="41" customFormat="1" ht="98.25" customHeight="1" x14ac:dyDescent="0.3">
      <c r="A40" s="18">
        <v>31</v>
      </c>
      <c r="B40" s="58" t="s">
        <v>18</v>
      </c>
      <c r="C40" s="78" t="s">
        <v>107</v>
      </c>
      <c r="D40" s="81">
        <v>35761</v>
      </c>
      <c r="E40" s="80">
        <v>13</v>
      </c>
      <c r="F40" s="80">
        <v>4</v>
      </c>
      <c r="G40" s="23">
        <f t="shared" si="2"/>
        <v>30.76923076923077</v>
      </c>
      <c r="H40" s="24">
        <v>800000</v>
      </c>
      <c r="I40" s="80">
        <v>9</v>
      </c>
      <c r="J40" s="25">
        <f t="shared" si="1"/>
        <v>7200000</v>
      </c>
      <c r="K40" s="80"/>
      <c r="L40" s="25"/>
    </row>
    <row r="41" spans="1:12" s="41" customFormat="1" ht="98.25" customHeight="1" x14ac:dyDescent="0.3">
      <c r="A41" s="18">
        <v>32</v>
      </c>
      <c r="B41" s="58" t="s">
        <v>68</v>
      </c>
      <c r="C41" s="78" t="s">
        <v>107</v>
      </c>
      <c r="D41" s="82">
        <v>37410</v>
      </c>
      <c r="E41" s="80">
        <v>13</v>
      </c>
      <c r="F41" s="80">
        <v>4</v>
      </c>
      <c r="G41" s="23">
        <f t="shared" si="2"/>
        <v>30.76923076923077</v>
      </c>
      <c r="H41" s="24">
        <v>800000</v>
      </c>
      <c r="I41" s="80">
        <v>8</v>
      </c>
      <c r="J41" s="25">
        <f t="shared" si="1"/>
        <v>6400000</v>
      </c>
      <c r="K41" s="80"/>
      <c r="L41" s="25"/>
    </row>
    <row r="42" spans="1:12" s="41" customFormat="1" ht="98.25" customHeight="1" x14ac:dyDescent="0.3">
      <c r="A42" s="18">
        <v>33</v>
      </c>
      <c r="B42" s="83" t="s">
        <v>19</v>
      </c>
      <c r="C42" s="78" t="s">
        <v>107</v>
      </c>
      <c r="D42" s="84">
        <v>36059</v>
      </c>
      <c r="E42" s="80">
        <v>10</v>
      </c>
      <c r="F42" s="80">
        <v>3</v>
      </c>
      <c r="G42" s="23">
        <f t="shared" si="2"/>
        <v>30</v>
      </c>
      <c r="H42" s="24">
        <v>800000</v>
      </c>
      <c r="I42" s="80">
        <v>9</v>
      </c>
      <c r="J42" s="25">
        <f t="shared" si="1"/>
        <v>7200000</v>
      </c>
      <c r="K42" s="80"/>
      <c r="L42" s="25"/>
    </row>
    <row r="43" spans="1:12" s="41" customFormat="1" ht="98.25" customHeight="1" x14ac:dyDescent="0.3">
      <c r="A43" s="18">
        <v>34</v>
      </c>
      <c r="B43" s="83" t="s">
        <v>69</v>
      </c>
      <c r="C43" s="78" t="s">
        <v>107</v>
      </c>
      <c r="D43" s="79">
        <v>37293</v>
      </c>
      <c r="E43" s="80">
        <v>10</v>
      </c>
      <c r="F43" s="80">
        <v>3</v>
      </c>
      <c r="G43" s="23">
        <f t="shared" si="2"/>
        <v>30</v>
      </c>
      <c r="H43" s="24">
        <v>800000</v>
      </c>
      <c r="I43" s="80">
        <v>8</v>
      </c>
      <c r="J43" s="25">
        <f t="shared" si="1"/>
        <v>6400000</v>
      </c>
      <c r="K43" s="80"/>
      <c r="L43" s="25"/>
    </row>
    <row r="44" spans="1:12" s="41" customFormat="1" ht="98.25" customHeight="1" x14ac:dyDescent="0.3">
      <c r="A44" s="18">
        <v>35</v>
      </c>
      <c r="B44" s="19" t="s">
        <v>70</v>
      </c>
      <c r="C44" s="53" t="s">
        <v>108</v>
      </c>
      <c r="D44" s="30" t="s">
        <v>71</v>
      </c>
      <c r="E44" s="22">
        <v>9</v>
      </c>
      <c r="F44" s="22">
        <v>3</v>
      </c>
      <c r="G44" s="23">
        <f t="shared" si="2"/>
        <v>33.333333333333336</v>
      </c>
      <c r="H44" s="24">
        <v>800000</v>
      </c>
      <c r="I44" s="22">
        <v>9</v>
      </c>
      <c r="J44" s="25">
        <f t="shared" si="1"/>
        <v>7200000</v>
      </c>
      <c r="K44" s="22"/>
      <c r="L44" s="25"/>
    </row>
    <row r="45" spans="1:12" s="41" customFormat="1" ht="98.25" customHeight="1" x14ac:dyDescent="0.3">
      <c r="A45" s="18">
        <v>36</v>
      </c>
      <c r="B45" s="19" t="s">
        <v>72</v>
      </c>
      <c r="C45" s="29" t="s">
        <v>109</v>
      </c>
      <c r="D45" s="31" t="s">
        <v>73</v>
      </c>
      <c r="E45" s="22">
        <v>14</v>
      </c>
      <c r="F45" s="22">
        <v>6</v>
      </c>
      <c r="G45" s="23">
        <f t="shared" si="2"/>
        <v>42.857142857142854</v>
      </c>
      <c r="H45" s="24">
        <v>800000</v>
      </c>
      <c r="I45" s="22">
        <v>8</v>
      </c>
      <c r="J45" s="25">
        <f t="shared" si="1"/>
        <v>6400000</v>
      </c>
      <c r="K45" s="22"/>
      <c r="L45" s="25"/>
    </row>
    <row r="46" spans="1:12" s="41" customFormat="1" ht="98.25" customHeight="1" x14ac:dyDescent="0.3">
      <c r="A46" s="18">
        <v>37</v>
      </c>
      <c r="B46" s="32" t="s">
        <v>74</v>
      </c>
      <c r="C46" s="29" t="s">
        <v>109</v>
      </c>
      <c r="D46" s="54" t="s">
        <v>75</v>
      </c>
      <c r="E46" s="22">
        <v>14</v>
      </c>
      <c r="F46" s="22">
        <v>6</v>
      </c>
      <c r="G46" s="23">
        <f t="shared" si="2"/>
        <v>42.857142857142854</v>
      </c>
      <c r="H46" s="24">
        <v>800000</v>
      </c>
      <c r="I46" s="22">
        <v>8</v>
      </c>
      <c r="J46" s="25">
        <f t="shared" si="1"/>
        <v>6400000</v>
      </c>
      <c r="K46" s="22"/>
      <c r="L46" s="25"/>
    </row>
    <row r="47" spans="1:12" s="41" customFormat="1" ht="98.25" customHeight="1" x14ac:dyDescent="0.3">
      <c r="A47" s="18">
        <v>38</v>
      </c>
      <c r="B47" s="32" t="s">
        <v>76</v>
      </c>
      <c r="C47" s="29" t="s">
        <v>109</v>
      </c>
      <c r="D47" s="54" t="s">
        <v>77</v>
      </c>
      <c r="E47" s="22">
        <v>31</v>
      </c>
      <c r="F47" s="22">
        <v>10</v>
      </c>
      <c r="G47" s="23">
        <f t="shared" si="2"/>
        <v>32.258064516129032</v>
      </c>
      <c r="H47" s="24">
        <v>800000</v>
      </c>
      <c r="I47" s="22">
        <v>9</v>
      </c>
      <c r="J47" s="25">
        <f t="shared" si="1"/>
        <v>7200000</v>
      </c>
      <c r="K47" s="22"/>
      <c r="L47" s="25"/>
    </row>
    <row r="48" spans="1:12" s="41" customFormat="1" ht="98.25" customHeight="1" x14ac:dyDescent="0.3">
      <c r="A48" s="18">
        <v>39</v>
      </c>
      <c r="B48" s="32" t="s">
        <v>78</v>
      </c>
      <c r="C48" s="29" t="s">
        <v>109</v>
      </c>
      <c r="D48" s="54" t="s">
        <v>79</v>
      </c>
      <c r="E48" s="22">
        <v>31</v>
      </c>
      <c r="F48" s="22">
        <v>10</v>
      </c>
      <c r="G48" s="23">
        <f t="shared" si="2"/>
        <v>32.258064516129032</v>
      </c>
      <c r="H48" s="24">
        <v>800000</v>
      </c>
      <c r="I48" s="22">
        <v>9</v>
      </c>
      <c r="J48" s="25">
        <f t="shared" si="1"/>
        <v>7200000</v>
      </c>
      <c r="K48" s="22"/>
      <c r="L48" s="25"/>
    </row>
    <row r="49" spans="1:12" s="41" customFormat="1" ht="98.25" customHeight="1" x14ac:dyDescent="0.3">
      <c r="A49" s="18">
        <v>40</v>
      </c>
      <c r="B49" s="55" t="s">
        <v>80</v>
      </c>
      <c r="C49" s="29" t="s">
        <v>109</v>
      </c>
      <c r="D49" s="56">
        <v>35093</v>
      </c>
      <c r="E49" s="18">
        <v>19</v>
      </c>
      <c r="F49" s="18">
        <v>6</v>
      </c>
      <c r="G49" s="23">
        <f t="shared" si="2"/>
        <v>31.578947368421051</v>
      </c>
      <c r="H49" s="24">
        <v>800000</v>
      </c>
      <c r="I49" s="22">
        <v>9</v>
      </c>
      <c r="J49" s="25">
        <f t="shared" si="1"/>
        <v>7200000</v>
      </c>
      <c r="K49" s="22"/>
      <c r="L49" s="25"/>
    </row>
    <row r="50" spans="1:12" s="41" customFormat="1" ht="98.25" customHeight="1" x14ac:dyDescent="0.3">
      <c r="A50" s="18">
        <v>41</v>
      </c>
      <c r="B50" s="19" t="s">
        <v>81</v>
      </c>
      <c r="C50" s="57" t="s">
        <v>110</v>
      </c>
      <c r="D50" s="30" t="s">
        <v>82</v>
      </c>
      <c r="E50" s="22">
        <v>26</v>
      </c>
      <c r="F50" s="22">
        <v>13</v>
      </c>
      <c r="G50" s="23">
        <f t="shared" si="2"/>
        <v>50</v>
      </c>
      <c r="H50" s="24">
        <v>800000</v>
      </c>
      <c r="I50" s="22">
        <v>9</v>
      </c>
      <c r="J50" s="25">
        <f t="shared" si="1"/>
        <v>7200000</v>
      </c>
      <c r="K50" s="22"/>
      <c r="L50" s="25"/>
    </row>
    <row r="51" spans="1:12" s="41" customFormat="1" ht="98.25" customHeight="1" x14ac:dyDescent="0.3">
      <c r="A51" s="18">
        <v>42</v>
      </c>
      <c r="B51" s="19" t="s">
        <v>83</v>
      </c>
      <c r="C51" s="57" t="s">
        <v>110</v>
      </c>
      <c r="D51" s="28" t="s">
        <v>84</v>
      </c>
      <c r="E51" s="22">
        <v>24</v>
      </c>
      <c r="F51" s="22">
        <v>8</v>
      </c>
      <c r="G51" s="23">
        <f t="shared" si="2"/>
        <v>33.333333333333336</v>
      </c>
      <c r="H51" s="24">
        <v>800000</v>
      </c>
      <c r="I51" s="22">
        <v>9</v>
      </c>
      <c r="J51" s="25">
        <f t="shared" si="1"/>
        <v>7200000</v>
      </c>
      <c r="K51" s="22"/>
      <c r="L51" s="25"/>
    </row>
    <row r="52" spans="1:12" s="41" customFormat="1" ht="98.25" customHeight="1" x14ac:dyDescent="0.3">
      <c r="A52" s="18">
        <v>43</v>
      </c>
      <c r="B52" s="32" t="s">
        <v>17</v>
      </c>
      <c r="C52" s="36" t="s">
        <v>111</v>
      </c>
      <c r="D52" s="31">
        <v>24427</v>
      </c>
      <c r="E52" s="34">
        <v>20</v>
      </c>
      <c r="F52" s="34">
        <v>12</v>
      </c>
      <c r="G52" s="23">
        <f t="shared" si="2"/>
        <v>60</v>
      </c>
      <c r="H52" s="24">
        <v>800000</v>
      </c>
      <c r="I52" s="34">
        <v>5</v>
      </c>
      <c r="J52" s="25">
        <f t="shared" si="1"/>
        <v>4000000</v>
      </c>
      <c r="K52" s="34"/>
      <c r="L52" s="25"/>
    </row>
    <row r="53" spans="1:12" s="41" customFormat="1" ht="98.25" customHeight="1" x14ac:dyDescent="0.3">
      <c r="A53" s="18">
        <v>44</v>
      </c>
      <c r="B53" s="59" t="s">
        <v>85</v>
      </c>
      <c r="C53" s="36" t="s">
        <v>111</v>
      </c>
      <c r="D53" s="60">
        <v>33775</v>
      </c>
      <c r="E53" s="61">
        <v>18</v>
      </c>
      <c r="F53" s="61">
        <v>8</v>
      </c>
      <c r="G53" s="61">
        <f>F53*100/E53</f>
        <v>44.444444444444443</v>
      </c>
      <c r="H53" s="24">
        <v>800000</v>
      </c>
      <c r="I53" s="61">
        <v>5</v>
      </c>
      <c r="J53" s="25">
        <f t="shared" si="1"/>
        <v>4000000</v>
      </c>
      <c r="K53" s="61"/>
      <c r="L53" s="25"/>
    </row>
    <row r="54" spans="1:12" s="41" customFormat="1" ht="98.25" customHeight="1" x14ac:dyDescent="0.3">
      <c r="A54" s="18">
        <v>45</v>
      </c>
      <c r="B54" s="32" t="s">
        <v>86</v>
      </c>
      <c r="C54" s="36" t="s">
        <v>111</v>
      </c>
      <c r="D54" s="62">
        <v>35376</v>
      </c>
      <c r="E54" s="34">
        <v>18</v>
      </c>
      <c r="F54" s="34">
        <v>8</v>
      </c>
      <c r="G54" s="23">
        <f t="shared" ref="G54:G55" si="3">F54*100/E54</f>
        <v>44.444444444444443</v>
      </c>
      <c r="H54" s="24">
        <v>800000</v>
      </c>
      <c r="I54" s="34">
        <v>9</v>
      </c>
      <c r="J54" s="25">
        <f t="shared" si="1"/>
        <v>7200000</v>
      </c>
      <c r="K54" s="34"/>
      <c r="L54" s="25"/>
    </row>
    <row r="55" spans="1:12" s="41" customFormat="1" ht="98.25" customHeight="1" x14ac:dyDescent="0.3">
      <c r="A55" s="18">
        <v>46</v>
      </c>
      <c r="B55" s="32" t="s">
        <v>87</v>
      </c>
      <c r="C55" s="36" t="s">
        <v>111</v>
      </c>
      <c r="D55" s="31">
        <v>26080</v>
      </c>
      <c r="E55" s="34">
        <v>20</v>
      </c>
      <c r="F55" s="34">
        <v>12</v>
      </c>
      <c r="G55" s="23">
        <f t="shared" si="3"/>
        <v>60</v>
      </c>
      <c r="H55" s="24">
        <v>800000</v>
      </c>
      <c r="I55" s="34">
        <v>9</v>
      </c>
      <c r="J55" s="25">
        <f t="shared" si="1"/>
        <v>7200000</v>
      </c>
      <c r="K55" s="34"/>
      <c r="L55" s="25"/>
    </row>
    <row r="56" spans="1:12" s="41" customFormat="1" ht="98.25" customHeight="1" x14ac:dyDescent="0.3">
      <c r="A56" s="18">
        <v>47</v>
      </c>
      <c r="B56" s="63" t="s">
        <v>88</v>
      </c>
      <c r="C56" s="29" t="s">
        <v>112</v>
      </c>
      <c r="D56" s="28">
        <v>32265</v>
      </c>
      <c r="E56" s="64">
        <v>10</v>
      </c>
      <c r="F56" s="64">
        <v>4</v>
      </c>
      <c r="G56" s="65">
        <f>F56*100/E56</f>
        <v>40</v>
      </c>
      <c r="H56" s="24">
        <v>800000</v>
      </c>
      <c r="I56" s="64">
        <v>9</v>
      </c>
      <c r="J56" s="25">
        <f t="shared" si="1"/>
        <v>7200000</v>
      </c>
      <c r="K56" s="64"/>
      <c r="L56" s="25"/>
    </row>
    <row r="57" spans="1:12" s="41" customFormat="1" ht="98.25" customHeight="1" x14ac:dyDescent="0.3">
      <c r="A57" s="18">
        <v>48</v>
      </c>
      <c r="B57" s="19" t="s">
        <v>89</v>
      </c>
      <c r="C57" s="36" t="s">
        <v>113</v>
      </c>
      <c r="D57" s="66">
        <v>35195</v>
      </c>
      <c r="E57" s="68">
        <v>23</v>
      </c>
      <c r="F57" s="67">
        <v>11</v>
      </c>
      <c r="G57" s="69" t="s">
        <v>90</v>
      </c>
      <c r="H57" s="24">
        <v>800000</v>
      </c>
      <c r="I57" s="68">
        <v>9</v>
      </c>
      <c r="J57" s="25">
        <f t="shared" si="1"/>
        <v>7200000</v>
      </c>
      <c r="K57" s="68"/>
      <c r="L57" s="25"/>
    </row>
    <row r="58" spans="1:12" s="41" customFormat="1" ht="98.25" customHeight="1" x14ac:dyDescent="0.3">
      <c r="A58" s="18">
        <v>49</v>
      </c>
      <c r="B58" s="19" t="s">
        <v>91</v>
      </c>
      <c r="C58" s="36" t="s">
        <v>113</v>
      </c>
      <c r="D58" s="32" t="s">
        <v>92</v>
      </c>
      <c r="E58" s="68">
        <v>23</v>
      </c>
      <c r="F58" s="68">
        <v>11</v>
      </c>
      <c r="G58" s="69" t="s">
        <v>90</v>
      </c>
      <c r="H58" s="24">
        <v>800000</v>
      </c>
      <c r="I58" s="68">
        <v>6</v>
      </c>
      <c r="J58" s="25">
        <f t="shared" si="1"/>
        <v>4800000</v>
      </c>
      <c r="K58" s="68"/>
      <c r="L58" s="25"/>
    </row>
    <row r="59" spans="1:12" s="41" customFormat="1" ht="98.25" customHeight="1" x14ac:dyDescent="0.3">
      <c r="A59" s="18">
        <v>50</v>
      </c>
      <c r="B59" s="35" t="s">
        <v>93</v>
      </c>
      <c r="C59" s="29" t="s">
        <v>114</v>
      </c>
      <c r="D59" s="33">
        <v>36811</v>
      </c>
      <c r="E59" s="64">
        <v>23</v>
      </c>
      <c r="F59" s="64">
        <v>12</v>
      </c>
      <c r="G59" s="65">
        <f>F59*100/E59</f>
        <v>52.173913043478258</v>
      </c>
      <c r="H59" s="24">
        <v>800000</v>
      </c>
      <c r="I59" s="64">
        <v>9</v>
      </c>
      <c r="J59" s="25">
        <f t="shared" si="1"/>
        <v>7200000</v>
      </c>
      <c r="K59" s="64"/>
      <c r="L59" s="25"/>
    </row>
    <row r="60" spans="1:12" s="41" customFormat="1" ht="98.25" customHeight="1" x14ac:dyDescent="0.3">
      <c r="A60" s="18">
        <v>51</v>
      </c>
      <c r="B60" s="85" t="s">
        <v>94</v>
      </c>
      <c r="C60" s="86" t="s">
        <v>115</v>
      </c>
      <c r="D60" s="37" t="s">
        <v>95</v>
      </c>
      <c r="E60" s="49">
        <v>18</v>
      </c>
      <c r="F60" s="49">
        <v>7</v>
      </c>
      <c r="G60" s="65">
        <f>F60*100/E60</f>
        <v>38.888888888888886</v>
      </c>
      <c r="H60" s="24">
        <v>800000</v>
      </c>
      <c r="I60" s="64">
        <v>9</v>
      </c>
      <c r="J60" s="25">
        <f t="shared" si="1"/>
        <v>7200000</v>
      </c>
      <c r="K60" s="64"/>
      <c r="L60" s="25"/>
    </row>
    <row r="61" spans="1:12" s="27" customFormat="1" ht="37.5" customHeight="1" x14ac:dyDescent="0.3">
      <c r="A61" s="70"/>
      <c r="B61" s="88" t="s">
        <v>96</v>
      </c>
      <c r="C61" s="88"/>
      <c r="D61" s="71"/>
      <c r="E61" s="72"/>
      <c r="F61" s="73"/>
      <c r="G61" s="73"/>
      <c r="H61" s="73"/>
      <c r="I61" s="74"/>
      <c r="J61" s="75"/>
      <c r="K61" s="64"/>
      <c r="L61" s="76">
        <f>SUM(L10:L60)</f>
        <v>0</v>
      </c>
    </row>
  </sheetData>
  <mergeCells count="8">
    <mergeCell ref="B61:C61"/>
    <mergeCell ref="D1:K1"/>
    <mergeCell ref="D2:K2"/>
    <mergeCell ref="I8:K8"/>
    <mergeCell ref="A1:C1"/>
    <mergeCell ref="A2:C2"/>
    <mergeCell ref="A5:K5"/>
    <mergeCell ref="I4:K4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Mẫu</vt:lpstr>
      <vt:lpstr>Sheet2</vt:lpstr>
      <vt:lpstr>Sheet3</vt:lpstr>
      <vt:lpstr>Mẫu!chuong_pl_6_name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Phong GD&amp;DT Cu Chi</cp:lastModifiedBy>
  <cp:lastPrinted>2023-12-25T12:34:54Z</cp:lastPrinted>
  <dcterms:created xsi:type="dcterms:W3CDTF">2022-12-20T09:57:04Z</dcterms:created>
  <dcterms:modified xsi:type="dcterms:W3CDTF">2024-07-16T03:17:53Z</dcterms:modified>
</cp:coreProperties>
</file>